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 activeTab="1"/>
  </bookViews>
  <sheets>
    <sheet name="Корейская, д. 4" sheetId="1" r:id="rId1"/>
    <sheet name="Работы 2020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2020'!$A$3:$E$12</definedName>
    <definedName name="_xlnm.Print_Area" localSheetId="0">'Корейская, д. 4'!$A$1:$D$41</definedName>
  </definedNames>
  <calcPr calcId="145621" calcMode="manual"/>
</workbook>
</file>

<file path=xl/calcChain.xml><?xml version="1.0" encoding="utf-8"?>
<calcChain xmlns="http://schemas.openxmlformats.org/spreadsheetml/2006/main">
  <c r="B10" i="1" l="1"/>
  <c r="B40" i="1"/>
  <c r="B21" i="1"/>
  <c r="B9" i="2"/>
  <c r="B7" i="1" l="1"/>
  <c r="B16" i="1" l="1"/>
  <c r="B12" i="1"/>
  <c r="B35" i="1"/>
  <c r="B31" i="1"/>
  <c r="B8" i="1" l="1"/>
  <c r="B38" i="1" l="1"/>
  <c r="H38" i="1" l="1"/>
  <c r="B39" i="1"/>
  <c r="B41" i="1" s="1"/>
</calcChain>
</file>

<file path=xl/sharedStrings.xml><?xml version="1.0" encoding="utf-8"?>
<sst xmlns="http://schemas.openxmlformats.org/spreadsheetml/2006/main" count="77" uniqueCount="48">
  <si>
    <t>Ед.изм.</t>
  </si>
  <si>
    <t>Количество работ (ед.)</t>
  </si>
  <si>
    <t>Наименование работ (услуг)</t>
  </si>
  <si>
    <t>сантехника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</si>
  <si>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</si>
  <si>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</si>
  <si>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</si>
  <si>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</si>
  <si>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</si>
  <si>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</si>
  <si>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</si>
  <si>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</si>
  <si>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</si>
  <si>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</si>
  <si>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</si>
  <si>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</si>
  <si>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</si>
  <si>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</si>
  <si>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</si>
  <si>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</si>
  <si>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</si>
  <si>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</si>
  <si>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</si>
  <si>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</si>
  <si>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Корейская, д. 4</t>
  </si>
  <si>
    <t>Кол-во</t>
  </si>
  <si>
    <t>Ед.изм</t>
  </si>
  <si>
    <t>Наименование работ</t>
  </si>
  <si>
    <t xml:space="preserve">По адресу КОРЕЙСКАЯ ул. д.4                                            </t>
  </si>
  <si>
    <t>Доходы по дому:</t>
  </si>
  <si>
    <t>Cуммa</t>
  </si>
  <si>
    <t>м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</si>
  <si>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</si>
  <si>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</si>
  <si>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Осмотр подвала</t>
  </si>
  <si>
    <t>1 дом</t>
  </si>
  <si>
    <t>Отключение отопления</t>
  </si>
  <si>
    <t>шт.</t>
  </si>
  <si>
    <t>Очистка труб ХВС, ГВС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</si>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</sst>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6" fillId="0" borderId="2" xfId="3" applyNumberFormat="1" applyFont="1" applyFill="1" applyBorder="1" applyAlignment="1"/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43" fontId="4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0" fillId="0" borderId="0" xfId="0"/>
    <xf numFmtId="0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left" vertical="top" wrapText="1"/>
    </xf>
    <xf numFmtId="0" fontId="30" fillId="33" borderId="11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left" vertical="center" wrapText="1"/>
    </xf>
    <xf numFmtId="4" fontId="30" fillId="33" borderId="11" xfId="0" applyNumberFormat="1" applyFont="1" applyFill="1" applyBorder="1" applyAlignment="1" applyProtection="1">
      <alignment horizontal="center" vertical="top" wrapText="1"/>
    </xf>
    <xf numFmtId="2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center" vertical="center" wrapText="1"/>
    </xf>
    <xf numFmtId="4" fontId="30" fillId="33" borderId="11" xfId="0" applyNumberFormat="1" applyFont="1" applyFill="1" applyBorder="1" applyAlignment="1" applyProtection="1">
      <alignment horizontal="center" vertical="center" wrapText="1"/>
    </xf>
    <xf numFmtId="2" fontId="30" fillId="33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14" fillId="0" borderId="15" xfId="0" applyNumberFormat="1" applyFon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 applyProtection="1">
      <alignment horizontal="center" vertical="top" wrapText="1"/>
    </xf>
    <xf numFmtId="0" fontId="30" fillId="33" borderId="13" xfId="0" applyNumberFormat="1" applyFont="1" applyFill="1" applyBorder="1" applyAlignment="1" applyProtection="1">
      <alignment horizontal="center" vertical="top" wrapText="1"/>
    </xf>
    <xf numFmtId="0" fontId="30" fillId="33" borderId="12" xfId="0" applyNumberFormat="1" applyFont="1" applyFill="1" applyBorder="1" applyAlignment="1" applyProtection="1">
      <alignment horizontal="center" vertical="center" wrapText="1"/>
    </xf>
    <xf numFmtId="0" fontId="30" fillId="33" borderId="14" xfId="0" applyNumberFormat="1" applyFont="1" applyFill="1" applyBorder="1" applyAlignment="1" applyProtection="1">
      <alignment horizontal="center" vertical="center" wrapText="1"/>
    </xf>
    <xf numFmtId="0" fontId="30" fillId="33" borderId="13" xfId="0" applyNumberFormat="1" applyFont="1" applyFill="1" applyBorder="1" applyAlignment="1" applyProtection="1">
      <alignment horizontal="center" vertical="center" wrapText="1"/>
    </xf>
    <xf numFmtId="0" fontId="29" fillId="33" borderId="0" xfId="0" applyNumberFormat="1" applyFont="1" applyFill="1" applyBorder="1" applyAlignment="1" applyProtection="1">
      <alignment horizontal="center" vertical="top" wrapText="1"/>
    </xf>
    <xf numFmtId="0" fontId="30" fillId="33" borderId="14" xfId="0" applyNumberFormat="1" applyFont="1" applyFill="1" applyBorder="1" applyAlignment="1" applyProtection="1">
      <alignment horizontal="left" vertical="center" wrapText="1"/>
    </xf>
    <xf numFmtId="0" fontId="30" fillId="33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1"/>
  <sheetViews>
    <sheetView workbookViewId="0">
      <pane ySplit="3" topLeftCell="A25" activePane="bottomLeft" state="frozen"/>
      <selection pane="bottomLeft" activeCell="B38" sqref="B38"/>
    </sheetView>
  </sheetViews>
  <sheetFormatPr defaultRowHeight="15" x14ac:dyDescent="0.25"/>
  <cols>
    <col min="1" max="1" width="72.5703125" style="13" customWidth="1"/>
    <col min="2" max="2" width="20.42578125" style="16" customWidth="1"/>
    <col min="3" max="3" width="12.140625" style="3" customWidth="1"/>
    <col min="4" max="4" width="14.710937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15" customFormat="1" ht="42" customHeight="1" x14ac:dyDescent="0.25">
      <c r="A1" s="48" t="s">
        <v>4</v>
      </c>
      <c r="B1" s="48"/>
      <c r="C1" s="48"/>
      <c r="D1" s="48"/>
    </row>
    <row r="2" spans="1:4" s="17" customFormat="1" ht="15.75" x14ac:dyDescent="0.25">
      <c r="A2" s="26" t="s">
        <v>24</v>
      </c>
      <c r="B2" s="50" t="s">
        <v>39</v>
      </c>
      <c r="C2" s="50"/>
      <c r="D2" s="50"/>
    </row>
    <row r="3" spans="1:4" ht="57" x14ac:dyDescent="0.25">
      <c r="A3" s="20" t="s">
        <v>2</v>
      </c>
      <c r="B3" s="19" t="s">
        <v>23</v>
      </c>
      <c r="C3" s="4" t="s">
        <v>0</v>
      </c>
      <c r="D3" s="30" t="s">
        <v>1</v>
      </c>
    </row>
    <row r="4" spans="1:4" x14ac:dyDescent="0.25">
      <c r="A4" s="51" t="s">
        <v>29</v>
      </c>
      <c r="B4" s="51"/>
      <c r="C4" s="51"/>
      <c r="D4" s="51"/>
    </row>
    <row r="5" spans="1:4" x14ac:dyDescent="0.25">
      <c r="A5" s="31" t="s">
        <v>40</v>
      </c>
      <c r="B5" s="22">
        <v>23884.06</v>
      </c>
      <c r="C5" s="43" t="s">
        <v>32</v>
      </c>
      <c r="D5" s="5"/>
    </row>
    <row r="6" spans="1:4" x14ac:dyDescent="0.25">
      <c r="A6" s="31" t="s">
        <v>41</v>
      </c>
      <c r="B6" s="22">
        <v>10892.21</v>
      </c>
      <c r="C6" s="43" t="s">
        <v>32</v>
      </c>
      <c r="D6" s="5"/>
    </row>
    <row r="7" spans="1:4" x14ac:dyDescent="0.25">
      <c r="A7" s="31" t="s">
        <v>42</v>
      </c>
      <c r="B7" s="22">
        <f>B6-B5</f>
        <v>-12991.850000000002</v>
      </c>
      <c r="C7" s="43" t="s">
        <v>32</v>
      </c>
      <c r="D7" s="5"/>
    </row>
    <row r="8" spans="1:4" x14ac:dyDescent="0.25">
      <c r="A8" s="18" t="s">
        <v>5</v>
      </c>
      <c r="B8" s="22">
        <f>B9</f>
        <v>0</v>
      </c>
      <c r="C8" s="43" t="s">
        <v>32</v>
      </c>
      <c r="D8" s="5"/>
    </row>
    <row r="9" spans="1:4" x14ac:dyDescent="0.25">
      <c r="A9" s="21" t="s">
        <v>6</v>
      </c>
      <c r="B9" s="23">
        <v>0</v>
      </c>
      <c r="C9" s="8" t="s">
        <v>32</v>
      </c>
      <c r="D9" s="5"/>
    </row>
    <row r="10" spans="1:4" x14ac:dyDescent="0.25">
      <c r="A10" s="6" t="s">
        <v>43</v>
      </c>
      <c r="B10" s="24">
        <f>B5+B8-B9</f>
        <v>23884.06</v>
      </c>
      <c r="C10" s="43" t="s">
        <v>32</v>
      </c>
      <c r="D10" s="7"/>
    </row>
    <row r="11" spans="1:4" x14ac:dyDescent="0.25">
      <c r="A11" s="49" t="s">
        <v>7</v>
      </c>
      <c r="B11" s="49"/>
      <c r="C11" s="49"/>
      <c r="D11" s="49"/>
    </row>
    <row r="12" spans="1:4" x14ac:dyDescent="0.25">
      <c r="A12" s="9" t="s">
        <v>8</v>
      </c>
      <c r="B12" s="24">
        <f>SUM(B13:B14)</f>
        <v>0</v>
      </c>
      <c r="C12" s="43" t="s">
        <v>32</v>
      </c>
      <c r="D12" s="7"/>
    </row>
    <row r="13" spans="1:4" s="42" customFormat="1" x14ac:dyDescent="0.25">
      <c r="A13" s="27"/>
      <c r="B13" s="28"/>
      <c r="C13" s="29"/>
      <c r="D13" s="29"/>
    </row>
    <row r="14" spans="1:4" s="42" customFormat="1" x14ac:dyDescent="0.25">
      <c r="A14" s="27"/>
      <c r="B14" s="28"/>
      <c r="C14" s="29"/>
      <c r="D14" s="29"/>
    </row>
    <row r="15" spans="1:4" ht="28.5" x14ac:dyDescent="0.25">
      <c r="A15" s="9" t="s">
        <v>9</v>
      </c>
      <c r="B15" s="24">
        <v>0</v>
      </c>
      <c r="C15" s="43" t="s">
        <v>32</v>
      </c>
      <c r="D15" s="7"/>
    </row>
    <row r="16" spans="1:4" x14ac:dyDescent="0.25">
      <c r="A16" s="9" t="s">
        <v>10</v>
      </c>
      <c r="B16" s="24">
        <f>SUM(B17:B18)</f>
        <v>0</v>
      </c>
      <c r="C16" s="10"/>
      <c r="D16" s="11"/>
    </row>
    <row r="17" spans="1:5" s="42" customFormat="1" x14ac:dyDescent="0.25">
      <c r="A17" s="27"/>
      <c r="B17" s="28"/>
      <c r="C17" s="29"/>
      <c r="D17" s="29"/>
    </row>
    <row r="18" spans="1:5" s="42" customFormat="1" x14ac:dyDescent="0.25">
      <c r="A18" s="27"/>
      <c r="B18" s="28"/>
      <c r="C18" s="29"/>
      <c r="D18" s="29"/>
    </row>
    <row r="19" spans="1:5" ht="28.5" x14ac:dyDescent="0.25">
      <c r="A19" s="9" t="s">
        <v>11</v>
      </c>
      <c r="B19" s="24">
        <v>0</v>
      </c>
      <c r="C19" s="43" t="s">
        <v>32</v>
      </c>
      <c r="D19" s="7"/>
    </row>
    <row r="20" spans="1:5" ht="42.75" x14ac:dyDescent="0.25">
      <c r="A20" s="9" t="s">
        <v>12</v>
      </c>
      <c r="B20" s="25">
        <v>0</v>
      </c>
      <c r="C20" s="43" t="s">
        <v>32</v>
      </c>
      <c r="D20" s="14"/>
    </row>
    <row r="21" spans="1:5" ht="43.5" thickBot="1" x14ac:dyDescent="0.3">
      <c r="A21" s="9" t="s">
        <v>13</v>
      </c>
      <c r="B21" s="24">
        <f>SUM(B22:B24)</f>
        <v>1510.93</v>
      </c>
      <c r="C21" s="43" t="s">
        <v>32</v>
      </c>
      <c r="D21" s="7"/>
      <c r="E21" s="12" t="s">
        <v>3</v>
      </c>
    </row>
    <row r="22" spans="1:5" s="32" customFormat="1" ht="15.75" thickBot="1" x14ac:dyDescent="0.3">
      <c r="A22" s="45" t="s">
        <v>34</v>
      </c>
      <c r="B22" s="46">
        <v>381.43</v>
      </c>
      <c r="C22" s="45" t="s">
        <v>35</v>
      </c>
      <c r="D22" s="46">
        <v>1</v>
      </c>
    </row>
    <row r="23" spans="1:5" s="32" customFormat="1" ht="15.75" thickBot="1" x14ac:dyDescent="0.3">
      <c r="A23" s="45" t="s">
        <v>36</v>
      </c>
      <c r="B23" s="46">
        <v>1117.43</v>
      </c>
      <c r="C23" s="45" t="s">
        <v>37</v>
      </c>
      <c r="D23" s="46">
        <v>1</v>
      </c>
    </row>
    <row r="24" spans="1:5" s="32" customFormat="1" ht="15.75" thickBot="1" x14ac:dyDescent="0.3">
      <c r="A24" s="45" t="s">
        <v>38</v>
      </c>
      <c r="B24" s="46">
        <v>12.07</v>
      </c>
      <c r="C24" s="45" t="s">
        <v>31</v>
      </c>
      <c r="D24" s="46">
        <v>0.1</v>
      </c>
    </row>
    <row r="25" spans="1:5" s="42" customFormat="1" x14ac:dyDescent="0.25">
      <c r="A25" s="27"/>
      <c r="B25" s="28"/>
      <c r="C25" s="29"/>
      <c r="D25" s="29"/>
    </row>
    <row r="26" spans="1:5" ht="28.5" x14ac:dyDescent="0.25">
      <c r="A26" s="9" t="s">
        <v>14</v>
      </c>
      <c r="B26" s="24">
        <v>0</v>
      </c>
      <c r="C26" s="43" t="s">
        <v>32</v>
      </c>
      <c r="D26" s="7"/>
    </row>
    <row r="27" spans="1:5" ht="28.5" x14ac:dyDescent="0.25">
      <c r="A27" s="9" t="s">
        <v>15</v>
      </c>
      <c r="B27" s="24">
        <v>0</v>
      </c>
      <c r="C27" s="43" t="s">
        <v>32</v>
      </c>
      <c r="D27" s="7"/>
    </row>
    <row r="28" spans="1:5" x14ac:dyDescent="0.25">
      <c r="A28" s="9" t="s">
        <v>16</v>
      </c>
      <c r="B28" s="24">
        <v>0</v>
      </c>
      <c r="C28" s="43" t="s">
        <v>32</v>
      </c>
      <c r="D28" s="7"/>
    </row>
    <row r="29" spans="1:5" ht="28.5" x14ac:dyDescent="0.25">
      <c r="A29" s="9" t="s">
        <v>17</v>
      </c>
      <c r="B29" s="24">
        <v>0</v>
      </c>
      <c r="C29" s="43" t="s">
        <v>32</v>
      </c>
      <c r="D29" s="7"/>
    </row>
    <row r="30" spans="1:5" ht="28.5" x14ac:dyDescent="0.25">
      <c r="A30" s="9" t="s">
        <v>18</v>
      </c>
      <c r="B30" s="24">
        <v>0</v>
      </c>
      <c r="C30" s="43" t="s">
        <v>32</v>
      </c>
      <c r="D30" s="7"/>
    </row>
    <row r="31" spans="1:5" ht="28.5" x14ac:dyDescent="0.25">
      <c r="A31" s="9" t="s">
        <v>19</v>
      </c>
      <c r="B31" s="24">
        <f>SUM(B32:B33)</f>
        <v>0</v>
      </c>
      <c r="C31" s="43" t="s">
        <v>32</v>
      </c>
      <c r="D31" s="7"/>
    </row>
    <row r="32" spans="1:5" s="42" customFormat="1" x14ac:dyDescent="0.25">
      <c r="A32" s="27"/>
      <c r="B32" s="28"/>
      <c r="C32" s="29"/>
      <c r="D32" s="29"/>
    </row>
    <row r="33" spans="1:8" s="42" customFormat="1" x14ac:dyDescent="0.25">
      <c r="A33" s="27"/>
      <c r="B33" s="28"/>
      <c r="C33" s="29"/>
      <c r="D33" s="29"/>
    </row>
    <row r="34" spans="1:8" ht="28.5" x14ac:dyDescent="0.25">
      <c r="A34" s="9" t="s">
        <v>20</v>
      </c>
      <c r="B34" s="24">
        <v>0</v>
      </c>
      <c r="C34" s="43" t="s">
        <v>32</v>
      </c>
      <c r="D34" s="7"/>
    </row>
    <row r="35" spans="1:8" ht="57" x14ac:dyDescent="0.25">
      <c r="A35" s="9" t="s">
        <v>21</v>
      </c>
      <c r="B35" s="24">
        <f>SUM(B36)</f>
        <v>0</v>
      </c>
      <c r="C35" s="43" t="s">
        <v>32</v>
      </c>
      <c r="D35" s="7"/>
    </row>
    <row r="36" spans="1:8" s="42" customFormat="1" x14ac:dyDescent="0.25">
      <c r="A36" s="27"/>
      <c r="B36" s="28"/>
      <c r="C36" s="29"/>
      <c r="D36" s="29"/>
    </row>
    <row r="37" spans="1:8" x14ac:dyDescent="0.25">
      <c r="A37" s="9" t="s">
        <v>22</v>
      </c>
      <c r="B37" s="24">
        <v>0</v>
      </c>
      <c r="C37" s="43" t="s">
        <v>32</v>
      </c>
      <c r="D37" s="7"/>
    </row>
    <row r="38" spans="1:8" x14ac:dyDescent="0.25">
      <c r="A38" s="6" t="s">
        <v>44</v>
      </c>
      <c r="B38" s="24">
        <f>B12+B15+B16+B19+B20+B21+B26+B27+B28+B29+B30+B31+B34+B35</f>
        <v>1510.93</v>
      </c>
      <c r="C38" s="43" t="s">
        <v>32</v>
      </c>
      <c r="D38" s="7"/>
      <c r="H38" s="1" t="e">
        <f>B38='[1]Работы 2020'!C12</f>
        <v>#REF!</v>
      </c>
    </row>
    <row r="39" spans="1:8" x14ac:dyDescent="0.25">
      <c r="A39" s="6" t="s">
        <v>45</v>
      </c>
      <c r="B39" s="24">
        <f>B38*1.2+B37</f>
        <v>1813.116</v>
      </c>
      <c r="C39" s="43" t="s">
        <v>32</v>
      </c>
      <c r="D39" s="7"/>
    </row>
    <row r="40" spans="1:8" x14ac:dyDescent="0.25">
      <c r="A40" s="6" t="s">
        <v>46</v>
      </c>
      <c r="B40" s="24">
        <f>B5+B8-B39</f>
        <v>22070.944000000003</v>
      </c>
      <c r="C40" s="43" t="s">
        <v>32</v>
      </c>
      <c r="D40" s="7"/>
    </row>
    <row r="41" spans="1:8" ht="28.5" x14ac:dyDescent="0.25">
      <c r="A41" s="9" t="s">
        <v>47</v>
      </c>
      <c r="B41" s="24">
        <f>B40+B7</f>
        <v>9079.094000000001</v>
      </c>
      <c r="C41" s="43" t="s">
        <v>32</v>
      </c>
      <c r="D41" s="7"/>
    </row>
  </sheetData>
  <sheetProtection formatCells="0" formatColumn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11"/>
  <sheetViews>
    <sheetView tabSelected="1" workbookViewId="0">
      <pane ySplit="3" topLeftCell="A4" activePane="bottomLeft" state="frozen"/>
      <selection pane="bottomLeft" activeCell="C18" sqref="C18"/>
    </sheetView>
  </sheetViews>
  <sheetFormatPr defaultRowHeight="15" x14ac:dyDescent="0.25"/>
  <cols>
    <col min="1" max="1" width="70.5703125" style="32" customWidth="1"/>
    <col min="2" max="2" width="12.5703125" style="32" customWidth="1"/>
    <col min="3" max="3" width="20.5703125" style="32" customWidth="1"/>
    <col min="4" max="4" width="12.5703125" style="32" customWidth="1"/>
    <col min="5" max="16384" width="9.140625" style="32"/>
  </cols>
  <sheetData>
    <row r="2" spans="1:4" x14ac:dyDescent="0.25">
      <c r="A2" s="32" t="s">
        <v>33</v>
      </c>
    </row>
    <row r="3" spans="1:4" x14ac:dyDescent="0.25">
      <c r="A3" s="32" t="s">
        <v>28</v>
      </c>
    </row>
    <row r="4" spans="1:4" ht="15.75" thickBot="1" x14ac:dyDescent="0.3"/>
    <row r="5" spans="1:4" ht="15.75" thickBot="1" x14ac:dyDescent="0.3">
      <c r="A5" s="44" t="s">
        <v>27</v>
      </c>
      <c r="B5" s="44" t="s">
        <v>30</v>
      </c>
      <c r="C5" s="44" t="s">
        <v>26</v>
      </c>
      <c r="D5" s="44" t="s">
        <v>25</v>
      </c>
    </row>
    <row r="6" spans="1:4" ht="15.75" thickBot="1" x14ac:dyDescent="0.3">
      <c r="A6" s="45" t="s">
        <v>34</v>
      </c>
      <c r="B6" s="46">
        <v>381.43</v>
      </c>
      <c r="C6" s="45" t="s">
        <v>35</v>
      </c>
      <c r="D6" s="46">
        <v>1</v>
      </c>
    </row>
    <row r="7" spans="1:4" ht="15.75" thickBot="1" x14ac:dyDescent="0.3">
      <c r="A7" s="45" t="s">
        <v>36</v>
      </c>
      <c r="B7" s="46">
        <v>1117.43</v>
      </c>
      <c r="C7" s="45" t="s">
        <v>37</v>
      </c>
      <c r="D7" s="46">
        <v>1</v>
      </c>
    </row>
    <row r="8" spans="1:4" ht="15.75" thickBot="1" x14ac:dyDescent="0.3">
      <c r="A8" s="45" t="s">
        <v>38</v>
      </c>
      <c r="B8" s="46">
        <v>12.07</v>
      </c>
      <c r="C8" s="45" t="s">
        <v>31</v>
      </c>
      <c r="D8" s="46">
        <v>0.1</v>
      </c>
    </row>
    <row r="9" spans="1:4" ht="15.75" thickBot="1" x14ac:dyDescent="0.3">
      <c r="A9" s="45"/>
      <c r="B9" s="47">
        <f>SUM(B6:B8)</f>
        <v>1510.93</v>
      </c>
      <c r="C9" s="45"/>
      <c r="D9" s="46"/>
    </row>
    <row r="11" spans="1:4" x14ac:dyDescent="0.25">
      <c r="B11" s="32">
        <v>1510.93</v>
      </c>
    </row>
  </sheetData>
  <autoFilter ref="A3:E1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2" max="3" width="12.140625" customWidth="1"/>
    <col min="4" max="5" width="17.7109375" customWidth="1"/>
    <col min="7" max="7" width="13.140625" customWidth="1"/>
    <col min="8" max="8" width="20.140625" customWidth="1"/>
  </cols>
  <sheetData>
    <row r="1" spans="1:8" ht="16.5" x14ac:dyDescent="0.25">
      <c r="A1" s="57"/>
      <c r="B1" s="57"/>
      <c r="C1" s="57"/>
      <c r="D1" s="57"/>
      <c r="E1" s="57"/>
      <c r="F1" s="57"/>
      <c r="G1" s="57"/>
      <c r="H1" s="57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3"/>
      <c r="B3" s="52"/>
      <c r="C3" s="53"/>
      <c r="D3" s="33"/>
      <c r="E3" s="33"/>
      <c r="F3" s="33"/>
      <c r="G3" s="34"/>
      <c r="H3" s="34"/>
    </row>
    <row r="4" spans="1:8" x14ac:dyDescent="0.25">
      <c r="A4" s="35"/>
      <c r="B4" s="36"/>
      <c r="C4" s="58"/>
      <c r="D4" s="58"/>
      <c r="E4" s="58"/>
      <c r="F4" s="58"/>
      <c r="G4" s="58"/>
      <c r="H4" s="59"/>
    </row>
    <row r="5" spans="1:8" x14ac:dyDescent="0.25">
      <c r="A5" s="33"/>
      <c r="B5" s="52"/>
      <c r="C5" s="53"/>
      <c r="D5" s="37"/>
      <c r="E5" s="37"/>
      <c r="F5" s="38"/>
      <c r="G5" s="39"/>
      <c r="H5" s="39"/>
    </row>
    <row r="6" spans="1:8" x14ac:dyDescent="0.25">
      <c r="A6" s="33"/>
      <c r="B6" s="52"/>
      <c r="C6" s="53"/>
      <c r="D6" s="37"/>
      <c r="E6" s="37"/>
      <c r="F6" s="38"/>
      <c r="G6" s="39"/>
      <c r="H6" s="39"/>
    </row>
    <row r="7" spans="1:8" x14ac:dyDescent="0.25">
      <c r="A7" s="33"/>
      <c r="B7" s="52"/>
      <c r="C7" s="53"/>
      <c r="D7" s="37"/>
      <c r="E7" s="37"/>
      <c r="F7" s="38"/>
      <c r="G7" s="39"/>
      <c r="H7" s="39"/>
    </row>
    <row r="8" spans="1:8" x14ac:dyDescent="0.25">
      <c r="A8" s="33"/>
      <c r="B8" s="52"/>
      <c r="C8" s="53"/>
      <c r="D8" s="37"/>
      <c r="E8" s="37"/>
      <c r="F8" s="38"/>
      <c r="G8" s="39"/>
      <c r="H8" s="39"/>
    </row>
    <row r="9" spans="1:8" x14ac:dyDescent="0.25">
      <c r="A9" s="33"/>
      <c r="B9" s="52"/>
      <c r="C9" s="53"/>
      <c r="D9" s="37"/>
      <c r="E9" s="37"/>
      <c r="F9" s="38"/>
      <c r="G9" s="39"/>
      <c r="H9" s="39"/>
    </row>
    <row r="10" spans="1:8" x14ac:dyDescent="0.25">
      <c r="A10" s="33"/>
      <c r="B10" s="52"/>
      <c r="C10" s="53"/>
      <c r="D10" s="37"/>
      <c r="E10" s="37"/>
      <c r="F10" s="38"/>
      <c r="G10" s="39"/>
      <c r="H10" s="39"/>
    </row>
    <row r="11" spans="1:8" x14ac:dyDescent="0.25">
      <c r="A11" s="33"/>
      <c r="B11" s="52"/>
      <c r="C11" s="53"/>
      <c r="D11" s="37"/>
      <c r="E11" s="37"/>
      <c r="F11" s="38"/>
      <c r="G11" s="39"/>
      <c r="H11" s="39"/>
    </row>
    <row r="12" spans="1:8" x14ac:dyDescent="0.25">
      <c r="A12" s="33"/>
      <c r="B12" s="52"/>
      <c r="C12" s="53"/>
      <c r="D12" s="37"/>
      <c r="E12" s="37"/>
      <c r="F12" s="38"/>
      <c r="G12" s="39"/>
      <c r="H12" s="39"/>
    </row>
    <row r="13" spans="1:8" x14ac:dyDescent="0.25">
      <c r="A13" s="33"/>
      <c r="B13" s="52"/>
      <c r="C13" s="53"/>
      <c r="D13" s="37"/>
      <c r="E13" s="37"/>
      <c r="F13" s="38"/>
      <c r="G13" s="39"/>
      <c r="H13" s="39"/>
    </row>
    <row r="14" spans="1:8" x14ac:dyDescent="0.25">
      <c r="A14" s="33"/>
      <c r="B14" s="52"/>
      <c r="C14" s="53"/>
      <c r="D14" s="37"/>
      <c r="E14" s="37"/>
      <c r="F14" s="38"/>
      <c r="G14" s="39"/>
      <c r="H14" s="39"/>
    </row>
    <row r="15" spans="1:8" x14ac:dyDescent="0.25">
      <c r="A15" s="33"/>
      <c r="B15" s="52"/>
      <c r="C15" s="53"/>
      <c r="D15" s="37"/>
      <c r="E15" s="37"/>
      <c r="F15" s="38"/>
      <c r="G15" s="39"/>
      <c r="H15" s="39"/>
    </row>
    <row r="16" spans="1:8" x14ac:dyDescent="0.25">
      <c r="A16" s="33"/>
      <c r="B16" s="52"/>
      <c r="C16" s="53"/>
      <c r="D16" s="37"/>
      <c r="E16" s="37"/>
      <c r="F16" s="38"/>
      <c r="G16" s="39"/>
      <c r="H16" s="39"/>
    </row>
    <row r="17" spans="1:8" x14ac:dyDescent="0.25">
      <c r="A17" s="54"/>
      <c r="B17" s="55"/>
      <c r="C17" s="56"/>
      <c r="D17" s="40"/>
      <c r="E17" s="40"/>
      <c r="F17" s="41"/>
      <c r="G17" s="39"/>
      <c r="H17" s="39"/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Корейская, д. 4</vt:lpstr>
      <vt:lpstr>Работы 2020</vt:lpstr>
      <vt:lpstr>Справка</vt:lpstr>
      <vt:lpstr>'Корейская, д. 4'!Область_печати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2018-03-12T01:22:37Z</cp:lastPrinted>
  <dcterms:created xsi:type="dcterms:W3CDTF">2016-03-18T02:51:51Z</dcterms:created>
  <dcterms:modified xsi:type="dcterms:W3CDTF">2021-03-09T23:25:21Z</dcterms:modified>
</cp:coreProperties>
</file>