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315" windowHeight="6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20"/>
  <c r="E29" l="1"/>
  <c r="E15" l="1"/>
  <c r="E28" s="1"/>
  <c r="E30" s="1"/>
</calcChain>
</file>

<file path=xl/sharedStrings.xml><?xml version="1.0" encoding="utf-8"?>
<sst xmlns="http://schemas.openxmlformats.org/spreadsheetml/2006/main" count="25" uniqueCount="24">
  <si>
    <t>Количество этажей</t>
  </si>
  <si>
    <t>S МОП</t>
  </si>
  <si>
    <t>Доходы от рекламы</t>
  </si>
  <si>
    <t>Конечное сальдо</t>
  </si>
  <si>
    <t>по адресу:</t>
  </si>
  <si>
    <t>Год постройки</t>
  </si>
  <si>
    <t>Количество квартир</t>
  </si>
  <si>
    <t>Коэффициент благоустройства</t>
  </si>
  <si>
    <t>S дома (абонентская)</t>
  </si>
  <si>
    <t>Задолженность по коммунальным услугам за 2015 год</t>
  </si>
  <si>
    <t>Итого с задолженностью по коммунальным услугам</t>
  </si>
  <si>
    <t>Предварительный анализ  финансово-хозяйственной деятельности МКД за период с 01.01.2016 по 31.12.2016 год</t>
  </si>
  <si>
    <t>Сальдо  начальное (на 31.12.2015 г.)</t>
  </si>
  <si>
    <t>Всего начислено за 2016 год</t>
  </si>
  <si>
    <t>Всего оплачено за 2016 год</t>
  </si>
  <si>
    <t>Начислено за 2016 без коммунальных услуг, ОДН, найма и пени</t>
  </si>
  <si>
    <t>Доходы от нежилых помещений за 2016 год</t>
  </si>
  <si>
    <t>Доходы от провайдеров за 2016 год</t>
  </si>
  <si>
    <t>Выполнено работ, оказано услуг в 2016 году</t>
  </si>
  <si>
    <t>Расходы по снятию показаний с ИПУ электроэнергии</t>
  </si>
  <si>
    <t>Задолженность по коммунальным услугам за 2016 год</t>
  </si>
  <si>
    <t>Количество подъездов</t>
  </si>
  <si>
    <t>ул. 1 МКР, д. 18</t>
  </si>
  <si>
    <t>Оплачено за 2016 без коммунальных услуг, ОДН, найма и пени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</si>
</sst>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43" fontId="2" fillId="0" borderId="0" xfId="0" applyNumberFormat="1" applyFont="1"/>
    <xf numFmtId="43" fontId="3" fillId="0" borderId="0" xfId="0" applyNumberFormat="1" applyFont="1"/>
    <xf numFmtId="0" fontId="5" fillId="0" borderId="0" xfId="0" applyFont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topLeftCell="A10" workbookViewId="0">
      <selection activeCell="E30" sqref="E30"/>
    </sheetView>
  </sheetViews>
  <sheetFormatPr defaultRowHeight="15"/>
  <cols>
    <col min="1" max="1" width="8.42578125" customWidth="1"/>
    <col min="4" max="4" width="52" customWidth="1"/>
    <col min="5" max="5" width="22" customWidth="1"/>
    <col min="6" max="6" width="11.7109375" customWidth="1"/>
    <col min="7" max="7" width="15.5703125" customWidth="1"/>
  </cols>
  <sheetData>
    <row r="3" spans="1:8" ht="48.75" customHeight="1">
      <c r="A3" s="23" t="s">
        <v>11</v>
      </c>
      <c r="B3" s="23"/>
      <c r="C3" s="23"/>
      <c r="D3" s="23"/>
      <c r="E3" s="23"/>
      <c r="F3" s="1"/>
      <c r="G3" s="1"/>
      <c r="H3" s="1"/>
    </row>
    <row r="4" spans="1:8" ht="23.25" customHeight="1">
      <c r="B4" s="2"/>
      <c r="C4" s="1"/>
      <c r="D4" s="3" t="s">
        <v>4</v>
      </c>
      <c r="E4" s="1" t="s">
        <v>22</v>
      </c>
      <c r="F4" s="1"/>
      <c r="G4" s="1"/>
      <c r="H4" s="1"/>
    </row>
    <row r="5" spans="1:8" ht="23.25" customHeight="1">
      <c r="A5" s="8"/>
      <c r="B5" s="4"/>
      <c r="C5" s="4"/>
      <c r="D5" s="4"/>
      <c r="E5" s="4"/>
      <c r="F5" s="4"/>
      <c r="G5" s="4"/>
      <c r="H5" s="4"/>
    </row>
    <row r="6" spans="1:8" ht="18.75">
      <c r="A6" s="8"/>
      <c r="B6" s="9"/>
      <c r="C6" s="7"/>
      <c r="D6" s="5" t="s">
        <v>8</v>
      </c>
      <c r="E6" s="13">
        <v>2948.4</v>
      </c>
      <c r="F6" s="6"/>
      <c r="G6" s="6"/>
      <c r="H6" s="6"/>
    </row>
    <row r="7" spans="1:8" ht="18.75">
      <c r="A7" s="8"/>
      <c r="B7" s="4"/>
      <c r="C7" s="4"/>
      <c r="D7" s="5" t="s">
        <v>1</v>
      </c>
      <c r="E7" s="13">
        <v>351.9</v>
      </c>
      <c r="F7" s="6"/>
      <c r="G7" s="6"/>
      <c r="H7" s="6"/>
    </row>
    <row r="8" spans="1:8" ht="18.75">
      <c r="A8" s="8"/>
      <c r="B8" s="4"/>
      <c r="C8" s="4"/>
      <c r="D8" s="5" t="s">
        <v>0</v>
      </c>
      <c r="E8" s="15">
        <v>5</v>
      </c>
      <c r="F8" s="6"/>
      <c r="G8" s="6"/>
      <c r="H8" s="6"/>
    </row>
    <row r="9" spans="1:8" ht="18.75">
      <c r="A9" s="8"/>
      <c r="B9" s="4"/>
      <c r="C9" s="4"/>
      <c r="D9" s="5" t="s">
        <v>21</v>
      </c>
      <c r="E9" s="15">
        <v>4</v>
      </c>
      <c r="F9" s="6"/>
      <c r="G9" s="6"/>
      <c r="H9" s="6"/>
    </row>
    <row r="10" spans="1:8" ht="18.75">
      <c r="A10" s="8"/>
      <c r="B10" s="4"/>
      <c r="C10" s="4"/>
      <c r="D10" s="5" t="s">
        <v>5</v>
      </c>
      <c r="E10" s="15">
        <v>1986</v>
      </c>
      <c r="F10" s="6"/>
      <c r="G10" s="6"/>
      <c r="H10" s="6"/>
    </row>
    <row r="11" spans="1:8" ht="18.75">
      <c r="A11" s="8"/>
      <c r="B11" s="4"/>
      <c r="C11" s="4"/>
      <c r="D11" s="5" t="s">
        <v>6</v>
      </c>
      <c r="E11" s="15">
        <v>56</v>
      </c>
      <c r="F11" s="6"/>
      <c r="G11" s="6"/>
      <c r="H11" s="6"/>
    </row>
    <row r="12" spans="1:8" ht="18.75">
      <c r="A12" s="8"/>
      <c r="B12" s="4"/>
      <c r="C12" s="4"/>
      <c r="D12" s="5" t="s">
        <v>7</v>
      </c>
      <c r="E12" s="22">
        <v>0.8</v>
      </c>
      <c r="F12" s="6"/>
      <c r="G12" s="6"/>
      <c r="H12" s="6"/>
    </row>
    <row r="13" spans="1:8" ht="18.75">
      <c r="A13" s="8"/>
      <c r="B13" s="4"/>
      <c r="C13" s="4"/>
      <c r="D13" s="12" t="s">
        <v>12</v>
      </c>
      <c r="E13" s="14">
        <v>0</v>
      </c>
      <c r="F13" s="6"/>
      <c r="G13" s="6"/>
      <c r="H13" s="6"/>
    </row>
    <row r="14" spans="1:8" ht="18.75">
      <c r="A14" s="28" t="s">
        <v>9</v>
      </c>
      <c r="B14" s="28"/>
      <c r="C14" s="28"/>
      <c r="D14" s="29"/>
      <c r="E14" s="13">
        <v>108017.09</v>
      </c>
      <c r="F14" s="6"/>
      <c r="G14" s="6"/>
      <c r="H14" s="6"/>
    </row>
    <row r="15" spans="1:8" ht="18.75">
      <c r="A15" s="30" t="s">
        <v>10</v>
      </c>
      <c r="B15" s="30"/>
      <c r="C15" s="30"/>
      <c r="D15" s="31"/>
      <c r="E15" s="14">
        <f>E13-E14</f>
        <v>-108017.09</v>
      </c>
      <c r="F15" s="6"/>
      <c r="G15" s="6"/>
      <c r="H15" s="6"/>
    </row>
    <row r="16" spans="1:8" ht="18.75">
      <c r="A16" s="21"/>
      <c r="B16" s="21"/>
      <c r="C16" s="21"/>
      <c r="D16" s="5" t="s">
        <v>13</v>
      </c>
      <c r="E16" s="14">
        <v>984988.27</v>
      </c>
      <c r="F16" s="6"/>
      <c r="G16" s="6"/>
      <c r="H16" s="6"/>
    </row>
    <row r="17" spans="1:8" ht="18.75">
      <c r="A17" s="21"/>
      <c r="B17" s="21"/>
      <c r="C17" s="21"/>
      <c r="D17" s="5" t="s">
        <v>14</v>
      </c>
      <c r="E17" s="14">
        <v>941438.1</v>
      </c>
      <c r="F17" s="6"/>
      <c r="G17" s="6"/>
      <c r="H17" s="6"/>
    </row>
    <row r="18" spans="1:8" ht="18.75">
      <c r="A18" s="8"/>
      <c r="B18" s="4"/>
      <c r="C18" s="4"/>
      <c r="D18" s="5" t="s">
        <v>15</v>
      </c>
      <c r="E18" s="13">
        <v>710934.34</v>
      </c>
      <c r="F18" s="6"/>
      <c r="G18" s="6"/>
      <c r="H18" s="6"/>
    </row>
    <row r="19" spans="1:8" ht="18.75">
      <c r="A19" s="8"/>
      <c r="B19" s="4"/>
      <c r="C19" s="4"/>
      <c r="D19" s="5" t="s">
        <v>23</v>
      </c>
      <c r="E19" s="13">
        <v>635973.04</v>
      </c>
      <c r="F19" s="6"/>
      <c r="G19" s="6"/>
      <c r="H19" s="6"/>
    </row>
    <row r="20" spans="1:8" ht="18.75">
      <c r="A20" s="16"/>
      <c r="B20" s="17"/>
      <c r="C20" s="17"/>
      <c r="D20" s="18" t="s">
        <v>16</v>
      </c>
      <c r="E20" s="13">
        <f>E21+E23+E22</f>
        <v>0</v>
      </c>
      <c r="F20" s="6"/>
      <c r="G20" s="6"/>
      <c r="H20" s="6"/>
    </row>
    <row r="21" spans="1:8" ht="18.75" hidden="1">
      <c r="A21" s="16"/>
      <c r="B21" s="17"/>
      <c r="C21" s="17"/>
      <c r="D21" s="18"/>
      <c r="E21" s="13"/>
      <c r="F21" s="6"/>
      <c r="G21" s="6"/>
      <c r="H21" s="6"/>
    </row>
    <row r="22" spans="1:8" ht="18.75" hidden="1">
      <c r="A22" s="16"/>
      <c r="B22" s="17"/>
      <c r="C22" s="17"/>
      <c r="D22" s="18"/>
      <c r="E22" s="13">
        <v>0</v>
      </c>
      <c r="F22" s="6"/>
      <c r="G22" s="6"/>
      <c r="H22" s="6"/>
    </row>
    <row r="23" spans="1:8" ht="18.75" hidden="1">
      <c r="A23" s="16"/>
      <c r="B23" s="17"/>
      <c r="C23" s="17"/>
      <c r="D23" s="18"/>
      <c r="E23" s="13"/>
      <c r="F23" s="6"/>
      <c r="G23" s="6"/>
      <c r="H23" s="6"/>
    </row>
    <row r="24" spans="1:8" ht="18.75">
      <c r="A24" s="8"/>
      <c r="B24" s="4"/>
      <c r="C24" s="4"/>
      <c r="D24" s="5" t="s">
        <v>17</v>
      </c>
      <c r="E24" s="13">
        <f>528.64*12+600*12</f>
        <v>13543.68</v>
      </c>
      <c r="F24" s="6"/>
      <c r="G24" s="6"/>
      <c r="H24" s="6"/>
    </row>
    <row r="25" spans="1:8" ht="18.75" hidden="1">
      <c r="A25" s="8"/>
      <c r="B25" s="4"/>
      <c r="C25" s="4"/>
      <c r="D25" s="5" t="s">
        <v>2</v>
      </c>
      <c r="E25" s="13"/>
      <c r="F25" s="6"/>
      <c r="G25" s="6"/>
      <c r="H25" s="6"/>
    </row>
    <row r="26" spans="1:8" ht="18.75">
      <c r="A26" s="24" t="s">
        <v>19</v>
      </c>
      <c r="B26" s="24"/>
      <c r="C26" s="24"/>
      <c r="D26" s="25"/>
      <c r="E26" s="13">
        <v>4137.93</v>
      </c>
      <c r="F26" s="6"/>
      <c r="G26" s="6"/>
      <c r="H26" s="6"/>
    </row>
    <row r="27" spans="1:8" ht="18.75">
      <c r="A27" s="8"/>
      <c r="B27" s="4"/>
      <c r="C27" s="4"/>
      <c r="D27" s="5" t="s">
        <v>18</v>
      </c>
      <c r="E27" s="13">
        <v>854331.75</v>
      </c>
      <c r="F27" s="6"/>
      <c r="G27" s="6"/>
      <c r="H27" s="6"/>
    </row>
    <row r="28" spans="1:8" ht="18.75">
      <c r="A28" s="8"/>
      <c r="B28" s="10"/>
      <c r="C28" s="4"/>
      <c r="D28" s="12" t="s">
        <v>3</v>
      </c>
      <c r="E28" s="14">
        <f>E15+E19+E20+E24-E26-E27</f>
        <v>-316970.04999999993</v>
      </c>
      <c r="F28" s="11"/>
      <c r="G28" s="6"/>
      <c r="H28" s="6"/>
    </row>
    <row r="29" spans="1:8" ht="18.75">
      <c r="A29" s="24" t="s">
        <v>20</v>
      </c>
      <c r="B29" s="24"/>
      <c r="C29" s="24"/>
      <c r="D29" s="25"/>
      <c r="E29" s="19">
        <f>(E16-E18)-(E17-E19)</f>
        <v>-31411.129999999888</v>
      </c>
    </row>
    <row r="30" spans="1:8" ht="18.75">
      <c r="A30" s="26" t="s">
        <v>10</v>
      </c>
      <c r="B30" s="26"/>
      <c r="C30" s="26"/>
      <c r="D30" s="27"/>
      <c r="E30" s="20">
        <f>E28+E29</f>
        <v>-348381.17999999982</v>
      </c>
    </row>
  </sheetData>
  <mergeCells count="6">
    <mergeCell ref="A3:E3"/>
    <mergeCell ref="A29:D29"/>
    <mergeCell ref="A30:D30"/>
    <mergeCell ref="A14:D14"/>
    <mergeCell ref="A15:D15"/>
    <mergeCell ref="A26:D26"/>
  </mergeCells>
  <pageMargins left="0.7" right="0.7" top="0.75" bottom="0.75" header="0.3" footer="0.3"/>
  <pageSetup paperSize="9" scale="7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Bushina_OY</cp:lastModifiedBy>
  <cp:lastPrinted>2018-04-26T01:54:19Z</cp:lastPrinted>
  <dcterms:created xsi:type="dcterms:W3CDTF">2015-02-20T07:58:46Z</dcterms:created>
  <dcterms:modified xsi:type="dcterms:W3CDTF">2020-12-28T23:33:38Z</dcterms:modified>
</cp:coreProperties>
</file>